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ýkaz práce" sheetId="1" state="visible" r:id="rId1"/>
    <sheet xmlns:r="http://schemas.openxmlformats.org/officeDocument/2006/relationships" name="Výkaz pro klienta" sheetId="2" state="visible" r:id="rId2"/>
  </sheets>
  <definedNames>
    <definedName name="_xlnm.Print_Titles" localSheetId="0">'Výkaz práce'!$8:$8</definedName>
  </definedNames>
  <calcPr calcId="124519" fullCalcOnLoad="1"/>
</workbook>
</file>

<file path=xl/styles.xml><?xml version="1.0" encoding="utf-8"?>
<styleSheet xmlns="http://schemas.openxmlformats.org/spreadsheetml/2006/main">
  <numFmts count="2">
    <numFmt numFmtId="164" formatCode="d.m.yyyy"/>
    <numFmt numFmtId="165" formatCode="hh:mm"/>
  </numFmts>
  <fonts count="7">
    <font>
      <name val="Calibri"/>
      <family val="2"/>
      <color theme="1"/>
      <sz val="11"/>
      <scheme val="minor"/>
    </font>
    <font>
      <b val="1"/>
      <color rgb="006D28D9"/>
      <sz val="14"/>
    </font>
    <font>
      <b val="1"/>
    </font>
    <font>
      <i val="1"/>
      <color rgb="0064748B"/>
    </font>
    <font>
      <b val="1"/>
      <color rgb="00FFFFFF"/>
    </font>
    <font>
      <i val="1"/>
      <color rgb="0064748B"/>
      <sz val="9"/>
    </font>
    <font>
      <color rgb="006D28D9"/>
      <sz val="9"/>
      <u val="single"/>
    </font>
  </fonts>
  <fills count="3">
    <fill>
      <patternFill/>
    </fill>
    <fill>
      <patternFill patternType="gray125"/>
    </fill>
    <fill>
      <patternFill patternType="solid">
        <fgColor rgb="006D28D9"/>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164" fontId="0" fillId="0" borderId="0" pivotButton="0" quotePrefix="0" xfId="0"/>
    <xf numFmtId="0" fontId="3" fillId="0" borderId="0" pivotButton="0" quotePrefix="0" xfId="0"/>
    <xf numFmtId="0" fontId="4" fillId="2" borderId="1" applyAlignment="1" pivotButton="0" quotePrefix="0" xfId="0">
      <alignment horizontal="center" vertical="center" wrapText="1"/>
    </xf>
    <xf numFmtId="164" fontId="0" fillId="0" borderId="1" applyAlignment="1" pivotButton="0" quotePrefix="0" xfId="0">
      <alignment horizontal="center"/>
    </xf>
    <xf numFmtId="0" fontId="0" fillId="0" borderId="1" applyAlignment="1" pivotButton="0" quotePrefix="0" xfId="0">
      <alignment horizontal="center"/>
    </xf>
    <xf numFmtId="165" fontId="0" fillId="0" borderId="1" applyAlignment="1" pivotButton="0" quotePrefix="0" xfId="0">
      <alignment horizontal="center"/>
    </xf>
    <xf numFmtId="0" fontId="0" fillId="0" borderId="1" pivotButton="0" quotePrefix="0" xfId="0"/>
    <xf numFmtId="0" fontId="2" fillId="0" borderId="1" applyAlignment="1" pivotButton="0" quotePrefix="0" xfId="0">
      <alignment horizontal="center"/>
    </xf>
    <xf numFmtId="0" fontId="5" fillId="0" borderId="0" pivotButton="0" quotePrefix="0" xfId="0"/>
    <xf numFmtId="0" fontId="6" fillId="0" borderId="0" pivotButton="0" quotePrefix="0" xfId="0"/>
    <xf numFmtId="164" fontId="0" fillId="0" borderId="1" pivotButton="0" quotePrefix="0" xfId="0"/>
    <xf numFmtId="4" fontId="0" fillId="0" borderId="1" pivotButton="0" quotePrefix="0" xfId="0"/>
    <xf numFmtId="4"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47"/>
  <sheetViews>
    <sheetView workbookViewId="0">
      <pane ySplit="8" topLeftCell="A9" activePane="bottomLeft" state="frozen"/>
      <selection pane="bottomLeft" activeCell="A1" sqref="A1"/>
    </sheetView>
  </sheetViews>
  <sheetFormatPr baseColWidth="8" defaultRowHeight="15"/>
  <cols>
    <col width="12" customWidth="1" min="1" max="1"/>
    <col width="6" customWidth="1" min="2" max="2"/>
    <col width="16" customWidth="1" min="3" max="3"/>
    <col width="9" customWidth="1" min="4" max="4"/>
    <col width="9" customWidth="1" min="5" max="5"/>
    <col width="13" customWidth="1" min="6" max="6"/>
    <col width="14" customWidth="1" min="7" max="7"/>
    <col width="14" customWidth="1" min="8" max="8"/>
    <col width="16" customWidth="1" min="9" max="9"/>
    <col width="30" customWidth="1" min="10" max="10"/>
  </cols>
  <sheetData>
    <row r="1">
      <c r="A1" s="1" t="inlineStr">
        <is>
          <t>Měsíční výkaz práce (evidence pracovní doby)</t>
        </is>
      </c>
    </row>
    <row r="3">
      <c r="A3" s="2" t="inlineStr">
        <is>
          <t>Zaměstnavatel:</t>
        </is>
      </c>
    </row>
    <row r="4">
      <c r="A4" s="2" t="inlineStr">
        <is>
          <t>Zaměstnanec:</t>
        </is>
      </c>
    </row>
    <row r="5">
      <c r="A5" s="2" t="inlineStr">
        <is>
          <t>Osobní číslo:</t>
        </is>
      </c>
    </row>
    <row r="6">
      <c r="A6" s="2" t="inlineStr">
        <is>
          <t>První den měsíce:</t>
        </is>
      </c>
      <c r="C6" s="3" t="n">
        <v>46296</v>
      </c>
      <c r="E6" s="4" t="inlineStr">
        <is>
          <t>← zadejte 1. den měsíce, data se doplní sama</t>
        </is>
      </c>
    </row>
    <row r="8" ht="32" customHeight="1">
      <c r="A8" s="5" t="inlineStr">
        <is>
          <t>Datum</t>
        </is>
      </c>
      <c r="B8" s="5" t="inlineStr">
        <is>
          <t>Den</t>
        </is>
      </c>
      <c r="C8" s="5" t="inlineStr">
        <is>
          <t>Druh dne</t>
        </is>
      </c>
      <c r="D8" s="5" t="inlineStr">
        <is>
          <t>Příchod</t>
        </is>
      </c>
      <c r="E8" s="5" t="inlineStr">
        <is>
          <t>Odchod</t>
        </is>
      </c>
      <c r="F8" s="5" t="inlineStr">
        <is>
          <t>Přestávka (min)</t>
        </is>
      </c>
      <c r="G8" s="5" t="inlineStr">
        <is>
          <t>Odpracováno (h)</t>
        </is>
      </c>
      <c r="H8" s="5" t="inlineStr">
        <is>
          <t>z toho přesčas (h)</t>
        </is>
      </c>
      <c r="I8" s="5" t="inlineStr">
        <is>
          <t>z toho noční práce (h)</t>
        </is>
      </c>
      <c r="J8" s="5" t="inlineStr">
        <is>
          <t>Poznámka</t>
        </is>
      </c>
    </row>
    <row r="9">
      <c r="A9" s="6">
        <f>IF(MONTH($C$6+0)=MONTH($C$6),$C$6+0,"")</f>
        <v/>
      </c>
      <c r="B9" s="7">
        <f>IF(A9="","",CHOOSE(WEEKDAY(A9,2),"po","út","st","čt","pá","so","ne"))</f>
        <v/>
      </c>
      <c r="C9" s="7" t="n"/>
      <c r="D9" s="8" t="n"/>
      <c r="E9" s="8" t="n"/>
      <c r="F9" s="7" t="n"/>
      <c r="G9" s="7">
        <f>IF(OR(D9="",E9=""),"",ROUND((MOD(E9-D9,1))*24-F9/60,2))</f>
        <v/>
      </c>
      <c r="H9" s="7" t="n"/>
      <c r="I9" s="7" t="n"/>
      <c r="J9" s="9" t="n"/>
    </row>
    <row r="10">
      <c r="A10" s="6">
        <f>IF(MONTH($C$6+1)=MONTH($C$6),$C$6+1,"")</f>
        <v/>
      </c>
      <c r="B10" s="7">
        <f>IF(A10="","",CHOOSE(WEEKDAY(A10,2),"po","út","st","čt","pá","so","ne"))</f>
        <v/>
      </c>
      <c r="C10" s="7" t="n"/>
      <c r="D10" s="8" t="n"/>
      <c r="E10" s="8" t="n"/>
      <c r="F10" s="7" t="n"/>
      <c r="G10" s="7">
        <f>IF(OR(D10="",E10=""),"",ROUND((MOD(E10-D10,1))*24-F10/60,2))</f>
        <v/>
      </c>
      <c r="H10" s="7" t="n"/>
      <c r="I10" s="7" t="n"/>
      <c r="J10" s="9" t="n"/>
    </row>
    <row r="11">
      <c r="A11" s="6">
        <f>IF(MONTH($C$6+2)=MONTH($C$6),$C$6+2,"")</f>
        <v/>
      </c>
      <c r="B11" s="7">
        <f>IF(A11="","",CHOOSE(WEEKDAY(A11,2),"po","út","st","čt","pá","so","ne"))</f>
        <v/>
      </c>
      <c r="C11" s="7" t="n"/>
      <c r="D11" s="8" t="n"/>
      <c r="E11" s="8" t="n"/>
      <c r="F11" s="7" t="n"/>
      <c r="G11" s="7">
        <f>IF(OR(D11="",E11=""),"",ROUND((MOD(E11-D11,1))*24-F11/60,2))</f>
        <v/>
      </c>
      <c r="H11" s="7" t="n"/>
      <c r="I11" s="7" t="n"/>
      <c r="J11" s="9" t="n"/>
    </row>
    <row r="12">
      <c r="A12" s="6">
        <f>IF(MONTH($C$6+3)=MONTH($C$6),$C$6+3,"")</f>
        <v/>
      </c>
      <c r="B12" s="7">
        <f>IF(A12="","",CHOOSE(WEEKDAY(A12,2),"po","út","st","čt","pá","so","ne"))</f>
        <v/>
      </c>
      <c r="C12" s="7" t="n"/>
      <c r="D12" s="8" t="n"/>
      <c r="E12" s="8" t="n"/>
      <c r="F12" s="7" t="n"/>
      <c r="G12" s="7">
        <f>IF(OR(D12="",E12=""),"",ROUND((MOD(E12-D12,1))*24-F12/60,2))</f>
        <v/>
      </c>
      <c r="H12" s="7" t="n"/>
      <c r="I12" s="7" t="n"/>
      <c r="J12" s="9" t="n"/>
    </row>
    <row r="13">
      <c r="A13" s="6">
        <f>IF(MONTH($C$6+4)=MONTH($C$6),$C$6+4,"")</f>
        <v/>
      </c>
      <c r="B13" s="7">
        <f>IF(A13="","",CHOOSE(WEEKDAY(A13,2),"po","út","st","čt","pá","so","ne"))</f>
        <v/>
      </c>
      <c r="C13" s="7" t="n"/>
      <c r="D13" s="8" t="n"/>
      <c r="E13" s="8" t="n"/>
      <c r="F13" s="7" t="n"/>
      <c r="G13" s="7">
        <f>IF(OR(D13="",E13=""),"",ROUND((MOD(E13-D13,1))*24-F13/60,2))</f>
        <v/>
      </c>
      <c r="H13" s="7" t="n"/>
      <c r="I13" s="7" t="n"/>
      <c r="J13" s="9" t="n"/>
    </row>
    <row r="14">
      <c r="A14" s="6">
        <f>IF(MONTH($C$6+5)=MONTH($C$6),$C$6+5,"")</f>
        <v/>
      </c>
      <c r="B14" s="7">
        <f>IF(A14="","",CHOOSE(WEEKDAY(A14,2),"po","út","st","čt","pá","so","ne"))</f>
        <v/>
      </c>
      <c r="C14" s="7" t="n"/>
      <c r="D14" s="8" t="n"/>
      <c r="E14" s="8" t="n"/>
      <c r="F14" s="7" t="n"/>
      <c r="G14" s="7">
        <f>IF(OR(D14="",E14=""),"",ROUND((MOD(E14-D14,1))*24-F14/60,2))</f>
        <v/>
      </c>
      <c r="H14" s="7" t="n"/>
      <c r="I14" s="7" t="n"/>
      <c r="J14" s="9" t="n"/>
    </row>
    <row r="15">
      <c r="A15" s="6">
        <f>IF(MONTH($C$6+6)=MONTH($C$6),$C$6+6,"")</f>
        <v/>
      </c>
      <c r="B15" s="7">
        <f>IF(A15="","",CHOOSE(WEEKDAY(A15,2),"po","út","st","čt","pá","so","ne"))</f>
        <v/>
      </c>
      <c r="C15" s="7" t="n"/>
      <c r="D15" s="8" t="n"/>
      <c r="E15" s="8" t="n"/>
      <c r="F15" s="7" t="n"/>
      <c r="G15" s="7">
        <f>IF(OR(D15="",E15=""),"",ROUND((MOD(E15-D15,1))*24-F15/60,2))</f>
        <v/>
      </c>
      <c r="H15" s="7" t="n"/>
      <c r="I15" s="7" t="n"/>
      <c r="J15" s="9" t="n"/>
    </row>
    <row r="16">
      <c r="A16" s="6">
        <f>IF(MONTH($C$6+7)=MONTH($C$6),$C$6+7,"")</f>
        <v/>
      </c>
      <c r="B16" s="7">
        <f>IF(A16="","",CHOOSE(WEEKDAY(A16,2),"po","út","st","čt","pá","so","ne"))</f>
        <v/>
      </c>
      <c r="C16" s="7" t="n"/>
      <c r="D16" s="8" t="n"/>
      <c r="E16" s="8" t="n"/>
      <c r="F16" s="7" t="n"/>
      <c r="G16" s="7">
        <f>IF(OR(D16="",E16=""),"",ROUND((MOD(E16-D16,1))*24-F16/60,2))</f>
        <v/>
      </c>
      <c r="H16" s="7" t="n"/>
      <c r="I16" s="7" t="n"/>
      <c r="J16" s="9" t="n"/>
    </row>
    <row r="17">
      <c r="A17" s="6">
        <f>IF(MONTH($C$6+8)=MONTH($C$6),$C$6+8,"")</f>
        <v/>
      </c>
      <c r="B17" s="7">
        <f>IF(A17="","",CHOOSE(WEEKDAY(A17,2),"po","út","st","čt","pá","so","ne"))</f>
        <v/>
      </c>
      <c r="C17" s="7" t="n"/>
      <c r="D17" s="8" t="n"/>
      <c r="E17" s="8" t="n"/>
      <c r="F17" s="7" t="n"/>
      <c r="G17" s="7">
        <f>IF(OR(D17="",E17=""),"",ROUND((MOD(E17-D17,1))*24-F17/60,2))</f>
        <v/>
      </c>
      <c r="H17" s="7" t="n"/>
      <c r="I17" s="7" t="n"/>
      <c r="J17" s="9" t="n"/>
    </row>
    <row r="18">
      <c r="A18" s="6">
        <f>IF(MONTH($C$6+9)=MONTH($C$6),$C$6+9,"")</f>
        <v/>
      </c>
      <c r="B18" s="7">
        <f>IF(A18="","",CHOOSE(WEEKDAY(A18,2),"po","út","st","čt","pá","so","ne"))</f>
        <v/>
      </c>
      <c r="C18" s="7" t="n"/>
      <c r="D18" s="8" t="n"/>
      <c r="E18" s="8" t="n"/>
      <c r="F18" s="7" t="n"/>
      <c r="G18" s="7">
        <f>IF(OR(D18="",E18=""),"",ROUND((MOD(E18-D18,1))*24-F18/60,2))</f>
        <v/>
      </c>
      <c r="H18" s="7" t="n"/>
      <c r="I18" s="7" t="n"/>
      <c r="J18" s="9" t="n"/>
    </row>
    <row r="19">
      <c r="A19" s="6">
        <f>IF(MONTH($C$6+10)=MONTH($C$6),$C$6+10,"")</f>
        <v/>
      </c>
      <c r="B19" s="7">
        <f>IF(A19="","",CHOOSE(WEEKDAY(A19,2),"po","út","st","čt","pá","so","ne"))</f>
        <v/>
      </c>
      <c r="C19" s="7" t="n"/>
      <c r="D19" s="8" t="n"/>
      <c r="E19" s="8" t="n"/>
      <c r="F19" s="7" t="n"/>
      <c r="G19" s="7">
        <f>IF(OR(D19="",E19=""),"",ROUND((MOD(E19-D19,1))*24-F19/60,2))</f>
        <v/>
      </c>
      <c r="H19" s="7" t="n"/>
      <c r="I19" s="7" t="n"/>
      <c r="J19" s="9" t="n"/>
    </row>
    <row r="20">
      <c r="A20" s="6">
        <f>IF(MONTH($C$6+11)=MONTH($C$6),$C$6+11,"")</f>
        <v/>
      </c>
      <c r="B20" s="7">
        <f>IF(A20="","",CHOOSE(WEEKDAY(A20,2),"po","út","st","čt","pá","so","ne"))</f>
        <v/>
      </c>
      <c r="C20" s="7" t="n"/>
      <c r="D20" s="8" t="n"/>
      <c r="E20" s="8" t="n"/>
      <c r="F20" s="7" t="n"/>
      <c r="G20" s="7">
        <f>IF(OR(D20="",E20=""),"",ROUND((MOD(E20-D20,1))*24-F20/60,2))</f>
        <v/>
      </c>
      <c r="H20" s="7" t="n"/>
      <c r="I20" s="7" t="n"/>
      <c r="J20" s="9" t="n"/>
    </row>
    <row r="21">
      <c r="A21" s="6">
        <f>IF(MONTH($C$6+12)=MONTH($C$6),$C$6+12,"")</f>
        <v/>
      </c>
      <c r="B21" s="7">
        <f>IF(A21="","",CHOOSE(WEEKDAY(A21,2),"po","út","st","čt","pá","so","ne"))</f>
        <v/>
      </c>
      <c r="C21" s="7" t="n"/>
      <c r="D21" s="8" t="n"/>
      <c r="E21" s="8" t="n"/>
      <c r="F21" s="7" t="n"/>
      <c r="G21" s="7">
        <f>IF(OR(D21="",E21=""),"",ROUND((MOD(E21-D21,1))*24-F21/60,2))</f>
        <v/>
      </c>
      <c r="H21" s="7" t="n"/>
      <c r="I21" s="7" t="n"/>
      <c r="J21" s="9" t="n"/>
    </row>
    <row r="22">
      <c r="A22" s="6">
        <f>IF(MONTH($C$6+13)=MONTH($C$6),$C$6+13,"")</f>
        <v/>
      </c>
      <c r="B22" s="7">
        <f>IF(A22="","",CHOOSE(WEEKDAY(A22,2),"po","út","st","čt","pá","so","ne"))</f>
        <v/>
      </c>
      <c r="C22" s="7" t="n"/>
      <c r="D22" s="8" t="n"/>
      <c r="E22" s="8" t="n"/>
      <c r="F22" s="7" t="n"/>
      <c r="G22" s="7">
        <f>IF(OR(D22="",E22=""),"",ROUND((MOD(E22-D22,1))*24-F22/60,2))</f>
        <v/>
      </c>
      <c r="H22" s="7" t="n"/>
      <c r="I22" s="7" t="n"/>
      <c r="J22" s="9" t="n"/>
    </row>
    <row r="23">
      <c r="A23" s="6">
        <f>IF(MONTH($C$6+14)=MONTH($C$6),$C$6+14,"")</f>
        <v/>
      </c>
      <c r="B23" s="7">
        <f>IF(A23="","",CHOOSE(WEEKDAY(A23,2),"po","út","st","čt","pá","so","ne"))</f>
        <v/>
      </c>
      <c r="C23" s="7" t="n"/>
      <c r="D23" s="8" t="n"/>
      <c r="E23" s="8" t="n"/>
      <c r="F23" s="7" t="n"/>
      <c r="G23" s="7">
        <f>IF(OR(D23="",E23=""),"",ROUND((MOD(E23-D23,1))*24-F23/60,2))</f>
        <v/>
      </c>
      <c r="H23" s="7" t="n"/>
      <c r="I23" s="7" t="n"/>
      <c r="J23" s="9" t="n"/>
    </row>
    <row r="24">
      <c r="A24" s="6">
        <f>IF(MONTH($C$6+15)=MONTH($C$6),$C$6+15,"")</f>
        <v/>
      </c>
      <c r="B24" s="7">
        <f>IF(A24="","",CHOOSE(WEEKDAY(A24,2),"po","út","st","čt","pá","so","ne"))</f>
        <v/>
      </c>
      <c r="C24" s="7" t="n"/>
      <c r="D24" s="8" t="n"/>
      <c r="E24" s="8" t="n"/>
      <c r="F24" s="7" t="n"/>
      <c r="G24" s="7">
        <f>IF(OR(D24="",E24=""),"",ROUND((MOD(E24-D24,1))*24-F24/60,2))</f>
        <v/>
      </c>
      <c r="H24" s="7" t="n"/>
      <c r="I24" s="7" t="n"/>
      <c r="J24" s="9" t="n"/>
    </row>
    <row r="25">
      <c r="A25" s="6">
        <f>IF(MONTH($C$6+16)=MONTH($C$6),$C$6+16,"")</f>
        <v/>
      </c>
      <c r="B25" s="7">
        <f>IF(A25="","",CHOOSE(WEEKDAY(A25,2),"po","út","st","čt","pá","so","ne"))</f>
        <v/>
      </c>
      <c r="C25" s="7" t="n"/>
      <c r="D25" s="8" t="n"/>
      <c r="E25" s="8" t="n"/>
      <c r="F25" s="7" t="n"/>
      <c r="G25" s="7">
        <f>IF(OR(D25="",E25=""),"",ROUND((MOD(E25-D25,1))*24-F25/60,2))</f>
        <v/>
      </c>
      <c r="H25" s="7" t="n"/>
      <c r="I25" s="7" t="n"/>
      <c r="J25" s="9" t="n"/>
    </row>
    <row r="26">
      <c r="A26" s="6">
        <f>IF(MONTH($C$6+17)=MONTH($C$6),$C$6+17,"")</f>
        <v/>
      </c>
      <c r="B26" s="7">
        <f>IF(A26="","",CHOOSE(WEEKDAY(A26,2),"po","út","st","čt","pá","so","ne"))</f>
        <v/>
      </c>
      <c r="C26" s="7" t="n"/>
      <c r="D26" s="8" t="n"/>
      <c r="E26" s="8" t="n"/>
      <c r="F26" s="7" t="n"/>
      <c r="G26" s="7">
        <f>IF(OR(D26="",E26=""),"",ROUND((MOD(E26-D26,1))*24-F26/60,2))</f>
        <v/>
      </c>
      <c r="H26" s="7" t="n"/>
      <c r="I26" s="7" t="n"/>
      <c r="J26" s="9" t="n"/>
    </row>
    <row r="27">
      <c r="A27" s="6">
        <f>IF(MONTH($C$6+18)=MONTH($C$6),$C$6+18,"")</f>
        <v/>
      </c>
      <c r="B27" s="7">
        <f>IF(A27="","",CHOOSE(WEEKDAY(A27,2),"po","út","st","čt","pá","so","ne"))</f>
        <v/>
      </c>
      <c r="C27" s="7" t="n"/>
      <c r="D27" s="8" t="n"/>
      <c r="E27" s="8" t="n"/>
      <c r="F27" s="7" t="n"/>
      <c r="G27" s="7">
        <f>IF(OR(D27="",E27=""),"",ROUND((MOD(E27-D27,1))*24-F27/60,2))</f>
        <v/>
      </c>
      <c r="H27" s="7" t="n"/>
      <c r="I27" s="7" t="n"/>
      <c r="J27" s="9" t="n"/>
    </row>
    <row r="28">
      <c r="A28" s="6">
        <f>IF(MONTH($C$6+19)=MONTH($C$6),$C$6+19,"")</f>
        <v/>
      </c>
      <c r="B28" s="7">
        <f>IF(A28="","",CHOOSE(WEEKDAY(A28,2),"po","út","st","čt","pá","so","ne"))</f>
        <v/>
      </c>
      <c r="C28" s="7" t="n"/>
      <c r="D28" s="8" t="n"/>
      <c r="E28" s="8" t="n"/>
      <c r="F28" s="7" t="n"/>
      <c r="G28" s="7">
        <f>IF(OR(D28="",E28=""),"",ROUND((MOD(E28-D28,1))*24-F28/60,2))</f>
        <v/>
      </c>
      <c r="H28" s="7" t="n"/>
      <c r="I28" s="7" t="n"/>
      <c r="J28" s="9" t="n"/>
    </row>
    <row r="29">
      <c r="A29" s="6">
        <f>IF(MONTH($C$6+20)=MONTH($C$6),$C$6+20,"")</f>
        <v/>
      </c>
      <c r="B29" s="7">
        <f>IF(A29="","",CHOOSE(WEEKDAY(A29,2),"po","út","st","čt","pá","so","ne"))</f>
        <v/>
      </c>
      <c r="C29" s="7" t="n"/>
      <c r="D29" s="8" t="n"/>
      <c r="E29" s="8" t="n"/>
      <c r="F29" s="7" t="n"/>
      <c r="G29" s="7">
        <f>IF(OR(D29="",E29=""),"",ROUND((MOD(E29-D29,1))*24-F29/60,2))</f>
        <v/>
      </c>
      <c r="H29" s="7" t="n"/>
      <c r="I29" s="7" t="n"/>
      <c r="J29" s="9" t="n"/>
    </row>
    <row r="30">
      <c r="A30" s="6">
        <f>IF(MONTH($C$6+21)=MONTH($C$6),$C$6+21,"")</f>
        <v/>
      </c>
      <c r="B30" s="7">
        <f>IF(A30="","",CHOOSE(WEEKDAY(A30,2),"po","út","st","čt","pá","so","ne"))</f>
        <v/>
      </c>
      <c r="C30" s="7" t="n"/>
      <c r="D30" s="8" t="n"/>
      <c r="E30" s="8" t="n"/>
      <c r="F30" s="7" t="n"/>
      <c r="G30" s="7">
        <f>IF(OR(D30="",E30=""),"",ROUND((MOD(E30-D30,1))*24-F30/60,2))</f>
        <v/>
      </c>
      <c r="H30" s="7" t="n"/>
      <c r="I30" s="7" t="n"/>
      <c r="J30" s="9" t="n"/>
    </row>
    <row r="31">
      <c r="A31" s="6">
        <f>IF(MONTH($C$6+22)=MONTH($C$6),$C$6+22,"")</f>
        <v/>
      </c>
      <c r="B31" s="7">
        <f>IF(A31="","",CHOOSE(WEEKDAY(A31,2),"po","út","st","čt","pá","so","ne"))</f>
        <v/>
      </c>
      <c r="C31" s="7" t="n"/>
      <c r="D31" s="8" t="n"/>
      <c r="E31" s="8" t="n"/>
      <c r="F31" s="7" t="n"/>
      <c r="G31" s="7">
        <f>IF(OR(D31="",E31=""),"",ROUND((MOD(E31-D31,1))*24-F31/60,2))</f>
        <v/>
      </c>
      <c r="H31" s="7" t="n"/>
      <c r="I31" s="7" t="n"/>
      <c r="J31" s="9" t="n"/>
    </row>
    <row r="32">
      <c r="A32" s="6">
        <f>IF(MONTH($C$6+23)=MONTH($C$6),$C$6+23,"")</f>
        <v/>
      </c>
      <c r="B32" s="7">
        <f>IF(A32="","",CHOOSE(WEEKDAY(A32,2),"po","út","st","čt","pá","so","ne"))</f>
        <v/>
      </c>
      <c r="C32" s="7" t="n"/>
      <c r="D32" s="8" t="n"/>
      <c r="E32" s="8" t="n"/>
      <c r="F32" s="7" t="n"/>
      <c r="G32" s="7">
        <f>IF(OR(D32="",E32=""),"",ROUND((MOD(E32-D32,1))*24-F32/60,2))</f>
        <v/>
      </c>
      <c r="H32" s="7" t="n"/>
      <c r="I32" s="7" t="n"/>
      <c r="J32" s="9" t="n"/>
    </row>
    <row r="33">
      <c r="A33" s="6">
        <f>IF(MONTH($C$6+24)=MONTH($C$6),$C$6+24,"")</f>
        <v/>
      </c>
      <c r="B33" s="7">
        <f>IF(A33="","",CHOOSE(WEEKDAY(A33,2),"po","út","st","čt","pá","so","ne"))</f>
        <v/>
      </c>
      <c r="C33" s="7" t="n"/>
      <c r="D33" s="8" t="n"/>
      <c r="E33" s="8" t="n"/>
      <c r="F33" s="7" t="n"/>
      <c r="G33" s="7">
        <f>IF(OR(D33="",E33=""),"",ROUND((MOD(E33-D33,1))*24-F33/60,2))</f>
        <v/>
      </c>
      <c r="H33" s="7" t="n"/>
      <c r="I33" s="7" t="n"/>
      <c r="J33" s="9" t="n"/>
    </row>
    <row r="34">
      <c r="A34" s="6">
        <f>IF(MONTH($C$6+25)=MONTH($C$6),$C$6+25,"")</f>
        <v/>
      </c>
      <c r="B34" s="7">
        <f>IF(A34="","",CHOOSE(WEEKDAY(A34,2),"po","út","st","čt","pá","so","ne"))</f>
        <v/>
      </c>
      <c r="C34" s="7" t="n"/>
      <c r="D34" s="8" t="n"/>
      <c r="E34" s="8" t="n"/>
      <c r="F34" s="7" t="n"/>
      <c r="G34" s="7">
        <f>IF(OR(D34="",E34=""),"",ROUND((MOD(E34-D34,1))*24-F34/60,2))</f>
        <v/>
      </c>
      <c r="H34" s="7" t="n"/>
      <c r="I34" s="7" t="n"/>
      <c r="J34" s="9" t="n"/>
    </row>
    <row r="35">
      <c r="A35" s="6">
        <f>IF(MONTH($C$6+26)=MONTH($C$6),$C$6+26,"")</f>
        <v/>
      </c>
      <c r="B35" s="7">
        <f>IF(A35="","",CHOOSE(WEEKDAY(A35,2),"po","út","st","čt","pá","so","ne"))</f>
        <v/>
      </c>
      <c r="C35" s="7" t="n"/>
      <c r="D35" s="8" t="n"/>
      <c r="E35" s="8" t="n"/>
      <c r="F35" s="7" t="n"/>
      <c r="G35" s="7">
        <f>IF(OR(D35="",E35=""),"",ROUND((MOD(E35-D35,1))*24-F35/60,2))</f>
        <v/>
      </c>
      <c r="H35" s="7" t="n"/>
      <c r="I35" s="7" t="n"/>
      <c r="J35" s="9" t="n"/>
    </row>
    <row r="36">
      <c r="A36" s="6">
        <f>IF(MONTH($C$6+27)=MONTH($C$6),$C$6+27,"")</f>
        <v/>
      </c>
      <c r="B36" s="7">
        <f>IF(A36="","",CHOOSE(WEEKDAY(A36,2),"po","út","st","čt","pá","so","ne"))</f>
        <v/>
      </c>
      <c r="C36" s="7" t="n"/>
      <c r="D36" s="8" t="n"/>
      <c r="E36" s="8" t="n"/>
      <c r="F36" s="7" t="n"/>
      <c r="G36" s="7">
        <f>IF(OR(D36="",E36=""),"",ROUND((MOD(E36-D36,1))*24-F36/60,2))</f>
        <v/>
      </c>
      <c r="H36" s="7" t="n"/>
      <c r="I36" s="7" t="n"/>
      <c r="J36" s="9" t="n"/>
    </row>
    <row r="37">
      <c r="A37" s="6">
        <f>IF(MONTH($C$6+28)=MONTH($C$6),$C$6+28,"")</f>
        <v/>
      </c>
      <c r="B37" s="7">
        <f>IF(A37="","",CHOOSE(WEEKDAY(A37,2),"po","út","st","čt","pá","so","ne"))</f>
        <v/>
      </c>
      <c r="C37" s="7" t="n"/>
      <c r="D37" s="8" t="n"/>
      <c r="E37" s="8" t="n"/>
      <c r="F37" s="7" t="n"/>
      <c r="G37" s="7">
        <f>IF(OR(D37="",E37=""),"",ROUND((MOD(E37-D37,1))*24-F37/60,2))</f>
        <v/>
      </c>
      <c r="H37" s="7" t="n"/>
      <c r="I37" s="7" t="n"/>
      <c r="J37" s="9" t="n"/>
    </row>
    <row r="38">
      <c r="A38" s="6">
        <f>IF(MONTH($C$6+29)=MONTH($C$6),$C$6+29,"")</f>
        <v/>
      </c>
      <c r="B38" s="7">
        <f>IF(A38="","",CHOOSE(WEEKDAY(A38,2),"po","út","st","čt","pá","so","ne"))</f>
        <v/>
      </c>
      <c r="C38" s="7" t="n"/>
      <c r="D38" s="8" t="n"/>
      <c r="E38" s="8" t="n"/>
      <c r="F38" s="7" t="n"/>
      <c r="G38" s="7">
        <f>IF(OR(D38="",E38=""),"",ROUND((MOD(E38-D38,1))*24-F38/60,2))</f>
        <v/>
      </c>
      <c r="H38" s="7" t="n"/>
      <c r="I38" s="7" t="n"/>
      <c r="J38" s="9" t="n"/>
    </row>
    <row r="39">
      <c r="A39" s="6">
        <f>IF(MONTH($C$6+30)=MONTH($C$6),$C$6+30,"")</f>
        <v/>
      </c>
      <c r="B39" s="7">
        <f>IF(A39="","",CHOOSE(WEEKDAY(A39,2),"po","út","st","čt","pá","so","ne"))</f>
        <v/>
      </c>
      <c r="C39" s="7" t="n"/>
      <c r="D39" s="8" t="n"/>
      <c r="E39" s="8" t="n"/>
      <c r="F39" s="7" t="n"/>
      <c r="G39" s="7">
        <f>IF(OR(D39="",E39=""),"",ROUND((MOD(E39-D39,1))*24-F39/60,2))</f>
        <v/>
      </c>
      <c r="H39" s="7" t="n"/>
      <c r="I39" s="7" t="n"/>
      <c r="J39" s="9" t="n"/>
    </row>
    <row r="40">
      <c r="A40" s="2" t="inlineStr">
        <is>
          <t>Celkem</t>
        </is>
      </c>
      <c r="F40" s="10">
        <f>SUM(F9:F39)</f>
        <v/>
      </c>
      <c r="G40" s="10">
        <f>SUM(G9:G39)</f>
        <v/>
      </c>
      <c r="H40" s="10">
        <f>SUM(H9:H39)</f>
        <v/>
      </c>
      <c r="I40" s="10">
        <f>SUM(I9:I39)</f>
        <v/>
      </c>
    </row>
    <row r="41">
      <c r="A41" s="2" t="inlineStr">
        <is>
          <t>Dny dovolené:</t>
        </is>
      </c>
      <c r="C41">
        <f>COUNTIF(C9:C39,"Dovolená")</f>
        <v/>
      </c>
    </row>
    <row r="42">
      <c r="A42" s="2" t="inlineStr">
        <is>
          <t>Dny nemoci:</t>
        </is>
      </c>
      <c r="C42">
        <f>COUNTIF(C9:C39,"Nemoc")</f>
        <v/>
      </c>
    </row>
    <row r="44">
      <c r="A44" t="inlineStr">
        <is>
          <t>Podpis zaměstnance: ____________________</t>
        </is>
      </c>
      <c r="F44" t="inlineStr">
        <is>
          <t>Podpis vedoucího: ____________________</t>
        </is>
      </c>
    </row>
    <row r="46">
      <c r="A46" s="11" t="inlineStr">
        <is>
          <t>Evidenci pracovní doby, práce přesčas a noční práce vede zaměstnavatel podle § 96 zákoníku práce. Noční práce je práce mezi 22:00 a 6:00.</t>
        </is>
      </c>
    </row>
    <row r="47">
      <c r="A47" s="12" t="inlineStr">
        <is>
          <t>Automaticky z docházky, bez ručního vyplňování: https://timehunter.cz/vykaz-prace</t>
        </is>
      </c>
    </row>
  </sheetData>
  <dataValidations count="1">
    <dataValidation sqref="C9 C10 C11 C12 C13 C14 C15 C16 C17 C18 C19 C20 C21 C22 C23 C24 C25 C26 C27 C28 C29 C30 C31 C32 C33 C34 C35 C36 C37 C38 C39" showDropDown="0" showInputMessage="0" showErrorMessage="0" allowBlank="1" type="list">
      <formula1>"Práce,Dovolená,Nemoc,Svátek,Volno,Home office,Překážka v práci"</formula1>
    </dataValidation>
  </dataValidations>
  <pageMargins left="0.75" right="0.75" top="1" bottom="1" header="0.5" footer="0.5"/>
  <pageSetup orientation="landscape" fitToWidth="1"/>
</worksheet>
</file>

<file path=xl/worksheets/sheet2.xml><?xml version="1.0" encoding="utf-8"?>
<worksheet xmlns="http://schemas.openxmlformats.org/spreadsheetml/2006/main">
  <sheetPr>
    <outlinePr summaryBelow="1" summaryRight="1"/>
    <pageSetUpPr/>
  </sheetPr>
  <dimension ref="A1:G50"/>
  <sheetViews>
    <sheetView workbookViewId="0">
      <pane ySplit="7" topLeftCell="A8" activePane="bottomLeft" state="frozen"/>
      <selection pane="bottomLeft" activeCell="A1" sqref="A1"/>
    </sheetView>
  </sheetViews>
  <sheetFormatPr baseColWidth="8" defaultRowHeight="15"/>
  <cols>
    <col width="12" customWidth="1" min="1" max="1"/>
    <col width="22" customWidth="1" min="2" max="2"/>
    <col width="40" customWidth="1" min="3" max="3"/>
    <col width="9" customWidth="1" min="4" max="4"/>
    <col width="15" customWidth="1" min="5" max="5"/>
    <col width="13" customWidth="1" min="6" max="6"/>
    <col width="28" customWidth="1" min="7" max="7"/>
  </cols>
  <sheetData>
    <row r="1">
      <c r="A1" s="1" t="inlineStr">
        <is>
          <t>Výkaz práce pro klienta (podklad k fakturaci)</t>
        </is>
      </c>
    </row>
    <row r="3">
      <c r="A3" s="2" t="inlineStr">
        <is>
          <t>Dodavatel:</t>
        </is>
      </c>
    </row>
    <row r="4">
      <c r="A4" s="2" t="inlineStr">
        <is>
          <t>Klient:</t>
        </is>
      </c>
    </row>
    <row r="5">
      <c r="A5" s="2" t="inlineStr">
        <is>
          <t>Období:</t>
        </is>
      </c>
    </row>
    <row r="7">
      <c r="A7" s="5" t="inlineStr">
        <is>
          <t>Datum</t>
        </is>
      </c>
      <c r="B7" s="5" t="inlineStr">
        <is>
          <t>Zaměstnanec</t>
        </is>
      </c>
      <c r="C7" s="5" t="inlineStr">
        <is>
          <t>Činnost / popis</t>
        </is>
      </c>
      <c r="D7" s="5" t="inlineStr">
        <is>
          <t>Hodiny</t>
        </is>
      </c>
      <c r="E7" s="5" t="inlineStr">
        <is>
          <t>Sazba za hodinu</t>
        </is>
      </c>
      <c r="F7" s="5" t="inlineStr">
        <is>
          <t>Částka</t>
        </is>
      </c>
      <c r="G7" s="5" t="inlineStr">
        <is>
          <t>Poznámka</t>
        </is>
      </c>
    </row>
    <row r="8">
      <c r="A8" s="13" t="n"/>
      <c r="B8" s="9" t="n"/>
      <c r="C8" s="9" t="n"/>
      <c r="D8" s="9" t="n"/>
      <c r="E8" s="14" t="n"/>
      <c r="F8" s="14">
        <f>IF(OR(D8="",E8=""),"",D8*E8)</f>
        <v/>
      </c>
      <c r="G8" s="9" t="n"/>
    </row>
    <row r="9">
      <c r="A9" s="13" t="n"/>
      <c r="B9" s="9" t="n"/>
      <c r="C9" s="9" t="n"/>
      <c r="D9" s="9" t="n"/>
      <c r="E9" s="14" t="n"/>
      <c r="F9" s="14">
        <f>IF(OR(D9="",E9=""),"",D9*E9)</f>
        <v/>
      </c>
      <c r="G9" s="9" t="n"/>
    </row>
    <row r="10">
      <c r="A10" s="13" t="n"/>
      <c r="B10" s="9" t="n"/>
      <c r="C10" s="9" t="n"/>
      <c r="D10" s="9" t="n"/>
      <c r="E10" s="14" t="n"/>
      <c r="F10" s="14">
        <f>IF(OR(D10="",E10=""),"",D10*E10)</f>
        <v/>
      </c>
      <c r="G10" s="9" t="n"/>
    </row>
    <row r="11">
      <c r="A11" s="13" t="n"/>
      <c r="B11" s="9" t="n"/>
      <c r="C11" s="9" t="n"/>
      <c r="D11" s="9" t="n"/>
      <c r="E11" s="14" t="n"/>
      <c r="F11" s="14">
        <f>IF(OR(D11="",E11=""),"",D11*E11)</f>
        <v/>
      </c>
      <c r="G11" s="9" t="n"/>
    </row>
    <row r="12">
      <c r="A12" s="13" t="n"/>
      <c r="B12" s="9" t="n"/>
      <c r="C12" s="9" t="n"/>
      <c r="D12" s="9" t="n"/>
      <c r="E12" s="14" t="n"/>
      <c r="F12" s="14">
        <f>IF(OR(D12="",E12=""),"",D12*E12)</f>
        <v/>
      </c>
      <c r="G12" s="9" t="n"/>
    </row>
    <row r="13">
      <c r="A13" s="13" t="n"/>
      <c r="B13" s="9" t="n"/>
      <c r="C13" s="9" t="n"/>
      <c r="D13" s="9" t="n"/>
      <c r="E13" s="14" t="n"/>
      <c r="F13" s="14">
        <f>IF(OR(D13="",E13=""),"",D13*E13)</f>
        <v/>
      </c>
      <c r="G13" s="9" t="n"/>
    </row>
    <row r="14">
      <c r="A14" s="13" t="n"/>
      <c r="B14" s="9" t="n"/>
      <c r="C14" s="9" t="n"/>
      <c r="D14" s="9" t="n"/>
      <c r="E14" s="14" t="n"/>
      <c r="F14" s="14">
        <f>IF(OR(D14="",E14=""),"",D14*E14)</f>
        <v/>
      </c>
      <c r="G14" s="9" t="n"/>
    </row>
    <row r="15">
      <c r="A15" s="13" t="n"/>
      <c r="B15" s="9" t="n"/>
      <c r="C15" s="9" t="n"/>
      <c r="D15" s="9" t="n"/>
      <c r="E15" s="14" t="n"/>
      <c r="F15" s="14">
        <f>IF(OR(D15="",E15=""),"",D15*E15)</f>
        <v/>
      </c>
      <c r="G15" s="9" t="n"/>
    </row>
    <row r="16">
      <c r="A16" s="13" t="n"/>
      <c r="B16" s="9" t="n"/>
      <c r="C16" s="9" t="n"/>
      <c r="D16" s="9" t="n"/>
      <c r="E16" s="14" t="n"/>
      <c r="F16" s="14">
        <f>IF(OR(D16="",E16=""),"",D16*E16)</f>
        <v/>
      </c>
      <c r="G16" s="9" t="n"/>
    </row>
    <row r="17">
      <c r="A17" s="13" t="n"/>
      <c r="B17" s="9" t="n"/>
      <c r="C17" s="9" t="n"/>
      <c r="D17" s="9" t="n"/>
      <c r="E17" s="14" t="n"/>
      <c r="F17" s="14">
        <f>IF(OR(D17="",E17=""),"",D17*E17)</f>
        <v/>
      </c>
      <c r="G17" s="9" t="n"/>
    </row>
    <row r="18">
      <c r="A18" s="13" t="n"/>
      <c r="B18" s="9" t="n"/>
      <c r="C18" s="9" t="n"/>
      <c r="D18" s="9" t="n"/>
      <c r="E18" s="14" t="n"/>
      <c r="F18" s="14">
        <f>IF(OR(D18="",E18=""),"",D18*E18)</f>
        <v/>
      </c>
      <c r="G18" s="9" t="n"/>
    </row>
    <row r="19">
      <c r="A19" s="13" t="n"/>
      <c r="B19" s="9" t="n"/>
      <c r="C19" s="9" t="n"/>
      <c r="D19" s="9" t="n"/>
      <c r="E19" s="14" t="n"/>
      <c r="F19" s="14">
        <f>IF(OR(D19="",E19=""),"",D19*E19)</f>
        <v/>
      </c>
      <c r="G19" s="9" t="n"/>
    </row>
    <row r="20">
      <c r="A20" s="13" t="n"/>
      <c r="B20" s="9" t="n"/>
      <c r="C20" s="9" t="n"/>
      <c r="D20" s="9" t="n"/>
      <c r="E20" s="14" t="n"/>
      <c r="F20" s="14">
        <f>IF(OR(D20="",E20=""),"",D20*E20)</f>
        <v/>
      </c>
      <c r="G20" s="9" t="n"/>
    </row>
    <row r="21">
      <c r="A21" s="13" t="n"/>
      <c r="B21" s="9" t="n"/>
      <c r="C21" s="9" t="n"/>
      <c r="D21" s="9" t="n"/>
      <c r="E21" s="14" t="n"/>
      <c r="F21" s="14">
        <f>IF(OR(D21="",E21=""),"",D21*E21)</f>
        <v/>
      </c>
      <c r="G21" s="9" t="n"/>
    </row>
    <row r="22">
      <c r="A22" s="13" t="n"/>
      <c r="B22" s="9" t="n"/>
      <c r="C22" s="9" t="n"/>
      <c r="D22" s="9" t="n"/>
      <c r="E22" s="14" t="n"/>
      <c r="F22" s="14">
        <f>IF(OR(D22="",E22=""),"",D22*E22)</f>
        <v/>
      </c>
      <c r="G22" s="9" t="n"/>
    </row>
    <row r="23">
      <c r="A23" s="13" t="n"/>
      <c r="B23" s="9" t="n"/>
      <c r="C23" s="9" t="n"/>
      <c r="D23" s="9" t="n"/>
      <c r="E23" s="14" t="n"/>
      <c r="F23" s="14">
        <f>IF(OR(D23="",E23=""),"",D23*E23)</f>
        <v/>
      </c>
      <c r="G23" s="9" t="n"/>
    </row>
    <row r="24">
      <c r="A24" s="13" t="n"/>
      <c r="B24" s="9" t="n"/>
      <c r="C24" s="9" t="n"/>
      <c r="D24" s="9" t="n"/>
      <c r="E24" s="14" t="n"/>
      <c r="F24" s="14">
        <f>IF(OR(D24="",E24=""),"",D24*E24)</f>
        <v/>
      </c>
      <c r="G24" s="9" t="n"/>
    </row>
    <row r="25">
      <c r="A25" s="13" t="n"/>
      <c r="B25" s="9" t="n"/>
      <c r="C25" s="9" t="n"/>
      <c r="D25" s="9" t="n"/>
      <c r="E25" s="14" t="n"/>
      <c r="F25" s="14">
        <f>IF(OR(D25="",E25=""),"",D25*E25)</f>
        <v/>
      </c>
      <c r="G25" s="9" t="n"/>
    </row>
    <row r="26">
      <c r="A26" s="13" t="n"/>
      <c r="B26" s="9" t="n"/>
      <c r="C26" s="9" t="n"/>
      <c r="D26" s="9" t="n"/>
      <c r="E26" s="14" t="n"/>
      <c r="F26" s="14">
        <f>IF(OR(D26="",E26=""),"",D26*E26)</f>
        <v/>
      </c>
      <c r="G26" s="9" t="n"/>
    </row>
    <row r="27">
      <c r="A27" s="13" t="n"/>
      <c r="B27" s="9" t="n"/>
      <c r="C27" s="9" t="n"/>
      <c r="D27" s="9" t="n"/>
      <c r="E27" s="14" t="n"/>
      <c r="F27" s="14">
        <f>IF(OR(D27="",E27=""),"",D27*E27)</f>
        <v/>
      </c>
      <c r="G27" s="9" t="n"/>
    </row>
    <row r="28">
      <c r="A28" s="13" t="n"/>
      <c r="B28" s="9" t="n"/>
      <c r="C28" s="9" t="n"/>
      <c r="D28" s="9" t="n"/>
      <c r="E28" s="14" t="n"/>
      <c r="F28" s="14">
        <f>IF(OR(D28="",E28=""),"",D28*E28)</f>
        <v/>
      </c>
      <c r="G28" s="9" t="n"/>
    </row>
    <row r="29">
      <c r="A29" s="13" t="n"/>
      <c r="B29" s="9" t="n"/>
      <c r="C29" s="9" t="n"/>
      <c r="D29" s="9" t="n"/>
      <c r="E29" s="14" t="n"/>
      <c r="F29" s="14">
        <f>IF(OR(D29="",E29=""),"",D29*E29)</f>
        <v/>
      </c>
      <c r="G29" s="9" t="n"/>
    </row>
    <row r="30">
      <c r="A30" s="13" t="n"/>
      <c r="B30" s="9" t="n"/>
      <c r="C30" s="9" t="n"/>
      <c r="D30" s="9" t="n"/>
      <c r="E30" s="14" t="n"/>
      <c r="F30" s="14">
        <f>IF(OR(D30="",E30=""),"",D30*E30)</f>
        <v/>
      </c>
      <c r="G30" s="9" t="n"/>
    </row>
    <row r="31">
      <c r="A31" s="13" t="n"/>
      <c r="B31" s="9" t="n"/>
      <c r="C31" s="9" t="n"/>
      <c r="D31" s="9" t="n"/>
      <c r="E31" s="14" t="n"/>
      <c r="F31" s="14">
        <f>IF(OR(D31="",E31=""),"",D31*E31)</f>
        <v/>
      </c>
      <c r="G31" s="9" t="n"/>
    </row>
    <row r="32">
      <c r="A32" s="13" t="n"/>
      <c r="B32" s="9" t="n"/>
      <c r="C32" s="9" t="n"/>
      <c r="D32" s="9" t="n"/>
      <c r="E32" s="14" t="n"/>
      <c r="F32" s="14">
        <f>IF(OR(D32="",E32=""),"",D32*E32)</f>
        <v/>
      </c>
      <c r="G32" s="9" t="n"/>
    </row>
    <row r="33">
      <c r="A33" s="13" t="n"/>
      <c r="B33" s="9" t="n"/>
      <c r="C33" s="9" t="n"/>
      <c r="D33" s="9" t="n"/>
      <c r="E33" s="14" t="n"/>
      <c r="F33" s="14">
        <f>IF(OR(D33="",E33=""),"",D33*E33)</f>
        <v/>
      </c>
      <c r="G33" s="9" t="n"/>
    </row>
    <row r="34">
      <c r="A34" s="13" t="n"/>
      <c r="B34" s="9" t="n"/>
      <c r="C34" s="9" t="n"/>
      <c r="D34" s="9" t="n"/>
      <c r="E34" s="14" t="n"/>
      <c r="F34" s="14">
        <f>IF(OR(D34="",E34=""),"",D34*E34)</f>
        <v/>
      </c>
      <c r="G34" s="9" t="n"/>
    </row>
    <row r="35">
      <c r="A35" s="13" t="n"/>
      <c r="B35" s="9" t="n"/>
      <c r="C35" s="9" t="n"/>
      <c r="D35" s="9" t="n"/>
      <c r="E35" s="14" t="n"/>
      <c r="F35" s="14">
        <f>IF(OR(D35="",E35=""),"",D35*E35)</f>
        <v/>
      </c>
      <c r="G35" s="9" t="n"/>
    </row>
    <row r="36">
      <c r="A36" s="13" t="n"/>
      <c r="B36" s="9" t="n"/>
      <c r="C36" s="9" t="n"/>
      <c r="D36" s="9" t="n"/>
      <c r="E36" s="14" t="n"/>
      <c r="F36" s="14">
        <f>IF(OR(D36="",E36=""),"",D36*E36)</f>
        <v/>
      </c>
      <c r="G36" s="9" t="n"/>
    </row>
    <row r="37">
      <c r="A37" s="13" t="n"/>
      <c r="B37" s="9" t="n"/>
      <c r="C37" s="9" t="n"/>
      <c r="D37" s="9" t="n"/>
      <c r="E37" s="14" t="n"/>
      <c r="F37" s="14">
        <f>IF(OR(D37="",E37=""),"",D37*E37)</f>
        <v/>
      </c>
      <c r="G37" s="9" t="n"/>
    </row>
    <row r="38">
      <c r="A38" s="13" t="n"/>
      <c r="B38" s="9" t="n"/>
      <c r="C38" s="9" t="n"/>
      <c r="D38" s="9" t="n"/>
      <c r="E38" s="14" t="n"/>
      <c r="F38" s="14">
        <f>IF(OR(D38="",E38=""),"",D38*E38)</f>
        <v/>
      </c>
      <c r="G38" s="9" t="n"/>
    </row>
    <row r="39">
      <c r="A39" s="13" t="n"/>
      <c r="B39" s="9" t="n"/>
      <c r="C39" s="9" t="n"/>
      <c r="D39" s="9" t="n"/>
      <c r="E39" s="14" t="n"/>
      <c r="F39" s="14">
        <f>IF(OR(D39="",E39=""),"",D39*E39)</f>
        <v/>
      </c>
      <c r="G39" s="9" t="n"/>
    </row>
    <row r="40">
      <c r="A40" s="13" t="n"/>
      <c r="B40" s="9" t="n"/>
      <c r="C40" s="9" t="n"/>
      <c r="D40" s="9" t="n"/>
      <c r="E40" s="14" t="n"/>
      <c r="F40" s="14">
        <f>IF(OR(D40="",E40=""),"",D40*E40)</f>
        <v/>
      </c>
      <c r="G40" s="9" t="n"/>
    </row>
    <row r="41">
      <c r="A41" s="13" t="n"/>
      <c r="B41" s="9" t="n"/>
      <c r="C41" s="9" t="n"/>
      <c r="D41" s="9" t="n"/>
      <c r="E41" s="14" t="n"/>
      <c r="F41" s="14">
        <f>IF(OR(D41="",E41=""),"",D41*E41)</f>
        <v/>
      </c>
      <c r="G41" s="9" t="n"/>
    </row>
    <row r="42">
      <c r="A42" s="13" t="n"/>
      <c r="B42" s="9" t="n"/>
      <c r="C42" s="9" t="n"/>
      <c r="D42" s="9" t="n"/>
      <c r="E42" s="14" t="n"/>
      <c r="F42" s="14">
        <f>IF(OR(D42="",E42=""),"",D42*E42)</f>
        <v/>
      </c>
      <c r="G42" s="9" t="n"/>
    </row>
    <row r="43">
      <c r="A43" s="13" t="n"/>
      <c r="B43" s="9" t="n"/>
      <c r="C43" s="9" t="n"/>
      <c r="D43" s="9" t="n"/>
      <c r="E43" s="14" t="n"/>
      <c r="F43" s="14">
        <f>IF(OR(D43="",E43=""),"",D43*E43)</f>
        <v/>
      </c>
      <c r="G43" s="9" t="n"/>
    </row>
    <row r="44">
      <c r="A44" s="13" t="n"/>
      <c r="B44" s="9" t="n"/>
      <c r="C44" s="9" t="n"/>
      <c r="D44" s="9" t="n"/>
      <c r="E44" s="14" t="n"/>
      <c r="F44" s="14">
        <f>IF(OR(D44="",E44=""),"",D44*E44)</f>
        <v/>
      </c>
      <c r="G44" s="9" t="n"/>
    </row>
    <row r="45">
      <c r="A45" s="13" t="n"/>
      <c r="B45" s="9" t="n"/>
      <c r="C45" s="9" t="n"/>
      <c r="D45" s="9" t="n"/>
      <c r="E45" s="14" t="n"/>
      <c r="F45" s="14">
        <f>IF(OR(D45="",E45=""),"",D45*E45)</f>
        <v/>
      </c>
      <c r="G45" s="9" t="n"/>
    </row>
    <row r="46">
      <c r="A46" s="13" t="n"/>
      <c r="B46" s="9" t="n"/>
      <c r="C46" s="9" t="n"/>
      <c r="D46" s="9" t="n"/>
      <c r="E46" s="14" t="n"/>
      <c r="F46" s="14">
        <f>IF(OR(D46="",E46=""),"",D46*E46)</f>
        <v/>
      </c>
      <c r="G46" s="9" t="n"/>
    </row>
    <row r="47">
      <c r="A47" s="13" t="n"/>
      <c r="B47" s="9" t="n"/>
      <c r="C47" s="9" t="n"/>
      <c r="D47" s="9" t="n"/>
      <c r="E47" s="14" t="n"/>
      <c r="F47" s="14">
        <f>IF(OR(D47="",E47=""),"",D47*E47)</f>
        <v/>
      </c>
      <c r="G47" s="9" t="n"/>
    </row>
    <row r="48">
      <c r="C48" s="2" t="inlineStr">
        <is>
          <t>Celkem</t>
        </is>
      </c>
      <c r="D48" s="2">
        <f>SUM(D8:D47)</f>
        <v/>
      </c>
      <c r="F48" s="15">
        <f>SUM(F8:F47)</f>
        <v/>
      </c>
    </row>
    <row r="50">
      <c r="A50" s="12" t="inlineStr">
        <is>
          <t>Výkaz pro klienta z docházky a práce navíc automaticky: https://timehunter.cz/pro-ucetni-firmy</t>
        </is>
      </c>
    </row>
  </sheetData>
  <pageMargins left="0.75" right="0.75" top="1" bottom="1" header="0.5" footer="0.5"/>
  <pageSetup orientation="landscape"/>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TimeHunter</dc:creator>
  <dc:title xmlns:dc="http://purl.org/dc/elements/1.1/">Výkaz práce – vzor</dc:title>
  <dcterms:created xmlns:dcterms="http://purl.org/dc/terms/" xmlns:xsi="http://www.w3.org/2001/XMLSchema-instance" xsi:type="dcterms:W3CDTF">2026-10-20T10:55:23Z</dcterms:created>
  <dcterms:modified xmlns:dcterms="http://purl.org/dc/terms/" xmlns:xsi="http://www.w3.org/2001/XMLSchema-instance" xsi:type="dcterms:W3CDTF">2026-10-20T10:55:23Z</dcterms:modified>
</cp:coreProperties>
</file>